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anhuang/Aropha/6. Experimental tests/1. Forms/"/>
    </mc:Choice>
  </mc:AlternateContent>
  <xr:revisionPtr revIDLastSave="0" documentId="13_ncr:1_{F8790CB4-2888-9B48-97DE-B17E0CB17F3D}" xr6:coauthVersionLast="47" xr6:coauthVersionMax="47" xr10:uidLastSave="{00000000-0000-0000-0000-000000000000}"/>
  <bookViews>
    <workbookView xWindow="0" yWindow="760" windowWidth="30240" windowHeight="17820" xr2:uid="{C09A6C67-FBB9-584D-A3CC-A519EA67F379}"/>
  </bookViews>
  <sheets>
    <sheet name="ThOD calculator" sheetId="1" r:id="rId1"/>
    <sheet name="C% calcula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4" i="3"/>
  <c r="M4" i="3" s="1"/>
  <c r="C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C2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3" l="1"/>
  <c r="L5" i="1"/>
  <c r="M5" i="1" s="1"/>
  <c r="L6" i="1"/>
  <c r="M6" i="1" s="1"/>
  <c r="L7" i="1"/>
  <c r="M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" i="1"/>
  <c r="M4" i="1" s="1"/>
  <c r="M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tc={9ADE7EB5-FA3F-9840-B2B2-DBF30E63C761}</author>
    <author>tc={F826A9A3-F403-3A43-85FF-7509A08702A2}</author>
  </authors>
  <commentList>
    <comment ref="C3" authorId="0" shapeId="0" xr:uid="{9ADE7EB5-FA3F-9840-B2B2-DBF30E63C76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shows the percentage/fraction of each component to the overall sample. Their addition should be equal to 100%.</t>
      </text>
    </comment>
    <comment ref="M24" authorId="1" shapeId="0" xr:uid="{F826A9A3-F403-3A43-85FF-7509A08702A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final ThOD of the whole sample.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tc={6E6F8A53-6340-5E47-8D7A-D89BF157844A}</author>
    <author>tc={DB5558F8-240F-BC40-A453-172BDF641ED2}</author>
  </authors>
  <commentList>
    <comment ref="C3" authorId="0" shapeId="0" xr:uid="{6E6F8A53-6340-5E47-8D7A-D89BF157844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shows the percentage/fraction of each component to the overall sample. Their addition should be equal to 100%.</t>
      </text>
    </comment>
    <comment ref="M24" authorId="1" shapeId="0" xr:uid="{DB5558F8-240F-BC40-A453-172BDF641ED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final C% of the whole sample.</t>
      </text>
    </comment>
  </commentList>
</comments>
</file>

<file path=xl/sharedStrings.xml><?xml version="1.0" encoding="utf-8"?>
<sst xmlns="http://schemas.openxmlformats.org/spreadsheetml/2006/main" count="30" uniqueCount="17">
  <si>
    <t>C</t>
  </si>
  <si>
    <t>H</t>
  </si>
  <si>
    <t>Cl</t>
  </si>
  <si>
    <t>N</t>
  </si>
  <si>
    <t>Na</t>
  </si>
  <si>
    <t>S</t>
  </si>
  <si>
    <t>P</t>
  </si>
  <si>
    <t>O</t>
  </si>
  <si>
    <t>Component #</t>
  </si>
  <si>
    <t>Component (%)</t>
  </si>
  <si>
    <t>ThOD of the component</t>
  </si>
  <si>
    <t>ThOD contribution to the whole sample</t>
  </si>
  <si>
    <t>ThOD calculator for samples with multiple ingredients/components</t>
  </si>
  <si>
    <t>Σ</t>
  </si>
  <si>
    <t>TOC calculator for samples with multiple ingredients/components</t>
  </si>
  <si>
    <t>C% of the component</t>
  </si>
  <si>
    <t>C% contribution to the whole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</si>
</sst>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2" xr:uid="{3185F1FC-1E0F-864E-85A2-662EB7167C4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an Huang" id="{95575F6B-3E7B-AB47-B3EA-710928B3EA39}" userId="S::kxh515@case.edu::9e4913df-b93b-4744-8c55-e173a0cb76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2-08-02T14:18:26.83" personId="{95575F6B-3E7B-AB47-B3EA-710928B3EA39}" id="{9ADE7EB5-FA3F-9840-B2B2-DBF30E63C761}">
    <text>This column shows the percentage/fraction of each component to the overall sample. Their addition should be equal to 100%.</text>
  </threadedComment>
  <threadedComment ref="M24" dT="2022-08-02T14:19:58.47" personId="{95575F6B-3E7B-AB47-B3EA-710928B3EA39}" id="{F826A9A3-F403-3A43-85FF-7509A08702A2}">
    <text>This is the final ThOD of the whole sample.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2-08-02T14:18:26.83" personId="{95575F6B-3E7B-AB47-B3EA-710928B3EA39}" id="{6E6F8A53-6340-5E47-8D7A-D89BF157844A}">
    <text>This column shows the percentage/fraction of each component to the overall sample. Their addition should be equal to 100%.</text>
  </threadedComment>
  <threadedComment ref="M24" dT="2022-08-02T14:19:58.47" personId="{95575F6B-3E7B-AB47-B3EA-710928B3EA39}" id="{DB5558F8-240F-BC40-A453-172BDF641ED2}">
    <text>This is the final C% of the whole sample.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86E2-8699-D240-AB2B-354DF666841F}">
  <dimension ref="B2:M24"/>
  <sheetViews>
    <sheetView tabSelected="1" topLeftCell="A2" workbookViewId="0">
      <selection activeCell="O10" sqref="O10"/>
    </sheetView>
  </sheetViews>
  <sheetFormatPr baseColWidth="10" defaultRowHeight="20" x14ac:dyDescent="0.2"/>
  <cols>
    <col min="1" max="1" width="10.83203125" style="1"/>
    <col min="2" max="2" width="20.5" style="1" customWidth="1"/>
    <col min="3" max="3" width="25" style="1" customWidth="1"/>
    <col min="4" max="11" width="10.83203125" style="1"/>
    <col min="12" max="12" width="19" style="1" customWidth="1"/>
    <col min="13" max="13" width="27.6640625" style="1" customWidth="1"/>
    <col min="14" max="16384" width="10.83203125" style="1"/>
  </cols>
  <sheetData>
    <row r="2" spans="2:13" ht="59" customHeight="1" x14ac:dyDescent="0.2">
      <c r="B2" s="10" t="s">
        <v>12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s="6" customFormat="1" ht="89" customHeight="1" x14ac:dyDescent="0.2">
      <c r="B3" s="7" t="s">
        <v>8</v>
      </c>
      <c r="C3" s="7" t="s">
        <v>9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  <c r="I3" s="7" t="s">
        <v>7</v>
      </c>
      <c r="J3" s="7" t="s">
        <v>6</v>
      </c>
      <c r="K3" s="7" t="s">
        <v>5</v>
      </c>
      <c r="L3" s="7" t="s">
        <v>10</v>
      </c>
      <c r="M3" s="7" t="s">
        <v>11</v>
      </c>
    </row>
    <row r="4" spans="2:13" x14ac:dyDescent="0.2">
      <c r="B4" s="1">
        <v>1</v>
      </c>
      <c r="C4" s="2">
        <v>1</v>
      </c>
      <c r="D4" s="1">
        <v>4.2</v>
      </c>
      <c r="E4" s="1">
        <v>7.24</v>
      </c>
      <c r="F4" s="1">
        <v>1.323943661971831E-2</v>
      </c>
      <c r="G4" s="1">
        <v>0</v>
      </c>
      <c r="H4" s="1">
        <v>0.2475</v>
      </c>
      <c r="I4" s="1">
        <v>1.82546875</v>
      </c>
      <c r="J4" s="1">
        <v>0</v>
      </c>
      <c r="K4" s="1">
        <v>0.25417121472009985</v>
      </c>
      <c r="L4" s="1">
        <f>16*(2*D4+0.5*(E4-F4-3*G4)+3*K4+2.5*J4+0.5*H4-I4)/(12.01*D4+1.01*E4+35.45*F4+14.01*G4+22.99*H4+16*I4+30.97*J4+32.06*K4)</f>
        <v>1.749647640067955</v>
      </c>
      <c r="M4" s="1">
        <f>IF(ISBLANK(C4),0,L4*C4)</f>
        <v>1.749647640067955</v>
      </c>
    </row>
    <row r="5" spans="2:13" x14ac:dyDescent="0.2">
      <c r="B5" s="1">
        <v>2</v>
      </c>
      <c r="C5" s="2"/>
      <c r="D5" s="1">
        <v>4.28125</v>
      </c>
      <c r="E5" s="1">
        <v>7.3550000000000004</v>
      </c>
      <c r="F5" s="1">
        <v>1.887323943661972E-2</v>
      </c>
      <c r="G5" s="1">
        <v>0</v>
      </c>
      <c r="H5" s="1">
        <v>0.2457812608695652</v>
      </c>
      <c r="I5" s="1">
        <v>1.7645018750000001</v>
      </c>
      <c r="J5" s="1">
        <v>0</v>
      </c>
      <c r="K5" s="1">
        <v>0.25276781537501952</v>
      </c>
      <c r="L5" s="1">
        <f t="shared" ref="L5:L23" si="0">16*(2*D5+0.5*(E5-F5-3*G5)+3*K5+2.5*J5+0.5*H5-I5)/(12.01*D5+1.01*E5+35.45*F5+14.01*G5+22.99*H5+16*I5+30.97*J5+32.06*K5)</f>
        <v>1.7887000526193522</v>
      </c>
      <c r="M5" s="1">
        <f>IF(ISBLANK(C5),0,L5*C5)</f>
        <v>0</v>
      </c>
    </row>
    <row r="6" spans="2:13" x14ac:dyDescent="0.2">
      <c r="B6" s="1">
        <v>3</v>
      </c>
      <c r="C6" s="2"/>
      <c r="D6" s="1">
        <v>4.3999999999999995</v>
      </c>
      <c r="E6" s="1">
        <v>7.49</v>
      </c>
      <c r="F6" s="1">
        <v>0</v>
      </c>
      <c r="G6" s="1">
        <v>0</v>
      </c>
      <c r="H6" s="1">
        <v>0.265625</v>
      </c>
      <c r="I6" s="1">
        <v>1.5687893749999999</v>
      </c>
      <c r="J6" s="1">
        <v>0</v>
      </c>
      <c r="K6" s="1">
        <v>0.26508654295961331</v>
      </c>
      <c r="L6" s="1">
        <f t="shared" si="0"/>
        <v>1.9024988258586255</v>
      </c>
      <c r="M6" s="1">
        <f>IF(ISBLANK(C6),0,L6*C6)</f>
        <v>0</v>
      </c>
    </row>
    <row r="7" spans="2:13" x14ac:dyDescent="0.2">
      <c r="B7" s="1">
        <v>4</v>
      </c>
      <c r="C7" s="2"/>
      <c r="D7" s="1">
        <v>3.9474999999999998</v>
      </c>
      <c r="E7" s="1">
        <v>9.3800000000000008</v>
      </c>
      <c r="F7" s="1">
        <v>0</v>
      </c>
      <c r="G7" s="1">
        <v>0</v>
      </c>
      <c r="H7" s="1">
        <v>0.26406252173913047</v>
      </c>
      <c r="I7" s="1">
        <v>1.79541</v>
      </c>
      <c r="J7" s="1">
        <v>0</v>
      </c>
      <c r="K7" s="1">
        <v>0.26352721035396848</v>
      </c>
      <c r="L7" s="1">
        <f t="shared" si="0"/>
        <v>1.871532295610703</v>
      </c>
      <c r="M7" s="1">
        <f t="shared" ref="M7:M23" si="1">IF(ISBLANK(C7),0,L7*C7)</f>
        <v>0</v>
      </c>
    </row>
    <row r="8" spans="2:13" x14ac:dyDescent="0.2">
      <c r="B8" s="1">
        <v>5</v>
      </c>
      <c r="C8" s="2"/>
      <c r="D8" s="1">
        <v>4.4666666666666668</v>
      </c>
      <c r="E8" s="1">
        <v>7.36</v>
      </c>
      <c r="F8" s="1">
        <v>7.3239436619718309E-3</v>
      </c>
      <c r="G8" s="1">
        <v>0</v>
      </c>
      <c r="H8" s="1">
        <v>0.25374999999999998</v>
      </c>
      <c r="I8" s="1">
        <v>1.5823177083333333</v>
      </c>
      <c r="J8" s="1">
        <v>0</v>
      </c>
      <c r="K8" s="1">
        <v>0.25687405790321743</v>
      </c>
      <c r="L8" s="1">
        <f t="shared" si="0"/>
        <v>1.8942601995823602</v>
      </c>
      <c r="M8" s="1">
        <f t="shared" si="1"/>
        <v>0</v>
      </c>
    </row>
    <row r="9" spans="2:13" x14ac:dyDescent="0.2">
      <c r="B9" s="1">
        <v>6</v>
      </c>
      <c r="C9" s="2"/>
      <c r="D9" s="1">
        <v>3.7608333333333337</v>
      </c>
      <c r="E9" s="1">
        <v>8.36</v>
      </c>
      <c r="F9" s="1">
        <v>0</v>
      </c>
      <c r="G9" s="1">
        <v>0</v>
      </c>
      <c r="H9" s="1">
        <v>0.22500000000000001</v>
      </c>
      <c r="I9" s="1">
        <v>2.1334374999999999</v>
      </c>
      <c r="J9" s="1">
        <v>0</v>
      </c>
      <c r="K9" s="1">
        <v>0.22454389521284893</v>
      </c>
      <c r="L9" s="1">
        <f t="shared" si="0"/>
        <v>1.6547478540771927</v>
      </c>
      <c r="M9" s="1">
        <f t="shared" si="1"/>
        <v>0</v>
      </c>
    </row>
    <row r="10" spans="2:13" x14ac:dyDescent="0.2">
      <c r="B10" s="1">
        <v>7</v>
      </c>
      <c r="C10" s="2"/>
      <c r="L10" s="1" t="e">
        <f t="shared" si="0"/>
        <v>#DIV/0!</v>
      </c>
      <c r="M10" s="1">
        <f t="shared" si="1"/>
        <v>0</v>
      </c>
    </row>
    <row r="11" spans="2:13" x14ac:dyDescent="0.2">
      <c r="B11" s="1">
        <v>8</v>
      </c>
      <c r="C11" s="2"/>
      <c r="L11" s="1" t="e">
        <f t="shared" si="0"/>
        <v>#DIV/0!</v>
      </c>
      <c r="M11" s="1">
        <f t="shared" si="1"/>
        <v>0</v>
      </c>
    </row>
    <row r="12" spans="2:13" x14ac:dyDescent="0.2">
      <c r="B12" s="1">
        <v>9</v>
      </c>
      <c r="C12" s="2"/>
      <c r="L12" s="1" t="e">
        <f t="shared" si="0"/>
        <v>#DIV/0!</v>
      </c>
      <c r="M12" s="1">
        <f t="shared" si="1"/>
        <v>0</v>
      </c>
    </row>
    <row r="13" spans="2:13" x14ac:dyDescent="0.2">
      <c r="B13" s="1">
        <v>10</v>
      </c>
      <c r="C13" s="2"/>
      <c r="L13" s="1" t="e">
        <f t="shared" si="0"/>
        <v>#DIV/0!</v>
      </c>
      <c r="M13" s="1">
        <f t="shared" si="1"/>
        <v>0</v>
      </c>
    </row>
    <row r="14" spans="2:13" x14ac:dyDescent="0.2">
      <c r="B14" s="1">
        <v>11</v>
      </c>
      <c r="C14" s="2"/>
      <c r="L14" s="1" t="e">
        <f t="shared" si="0"/>
        <v>#DIV/0!</v>
      </c>
      <c r="M14" s="1">
        <f t="shared" si="1"/>
        <v>0</v>
      </c>
    </row>
    <row r="15" spans="2:13" x14ac:dyDescent="0.2">
      <c r="B15" s="1">
        <v>12</v>
      </c>
      <c r="C15" s="2"/>
      <c r="L15" s="1" t="e">
        <f t="shared" si="0"/>
        <v>#DIV/0!</v>
      </c>
      <c r="M15" s="1">
        <f t="shared" si="1"/>
        <v>0</v>
      </c>
    </row>
    <row r="16" spans="2:13" x14ac:dyDescent="0.2">
      <c r="B16" s="1">
        <v>13</v>
      </c>
      <c r="C16" s="2"/>
      <c r="L16" s="1" t="e">
        <f t="shared" si="0"/>
        <v>#DIV/0!</v>
      </c>
      <c r="M16" s="1">
        <f t="shared" si="1"/>
        <v>0</v>
      </c>
    </row>
    <row r="17" spans="2:13" x14ac:dyDescent="0.2">
      <c r="B17" s="1">
        <v>14</v>
      </c>
      <c r="C17" s="2"/>
      <c r="L17" s="1" t="e">
        <f t="shared" si="0"/>
        <v>#DIV/0!</v>
      </c>
      <c r="M17" s="1">
        <f t="shared" si="1"/>
        <v>0</v>
      </c>
    </row>
    <row r="18" spans="2:13" x14ac:dyDescent="0.2">
      <c r="B18" s="1">
        <v>15</v>
      </c>
      <c r="C18" s="2"/>
      <c r="L18" s="1" t="e">
        <f t="shared" si="0"/>
        <v>#DIV/0!</v>
      </c>
      <c r="M18" s="1">
        <f t="shared" si="1"/>
        <v>0</v>
      </c>
    </row>
    <row r="19" spans="2:13" x14ac:dyDescent="0.2">
      <c r="B19" s="1">
        <v>16</v>
      </c>
      <c r="C19" s="2"/>
      <c r="L19" s="1" t="e">
        <f t="shared" si="0"/>
        <v>#DIV/0!</v>
      </c>
      <c r="M19" s="1">
        <f t="shared" si="1"/>
        <v>0</v>
      </c>
    </row>
    <row r="20" spans="2:13" x14ac:dyDescent="0.2">
      <c r="B20" s="1">
        <v>17</v>
      </c>
      <c r="C20" s="2"/>
      <c r="L20" s="1" t="e">
        <f t="shared" si="0"/>
        <v>#DIV/0!</v>
      </c>
      <c r="M20" s="1">
        <f t="shared" si="1"/>
        <v>0</v>
      </c>
    </row>
    <row r="21" spans="2:13" x14ac:dyDescent="0.2">
      <c r="B21" s="1">
        <v>18</v>
      </c>
      <c r="C21" s="2"/>
      <c r="L21" s="1" t="e">
        <f t="shared" si="0"/>
        <v>#DIV/0!</v>
      </c>
      <c r="M21" s="1">
        <f t="shared" si="1"/>
        <v>0</v>
      </c>
    </row>
    <row r="22" spans="2:13" x14ac:dyDescent="0.2">
      <c r="B22" s="1">
        <v>19</v>
      </c>
      <c r="C22" s="2"/>
      <c r="L22" s="1" t="e">
        <f t="shared" si="0"/>
        <v>#DIV/0!</v>
      </c>
      <c r="M22" s="1">
        <f t="shared" si="1"/>
        <v>0</v>
      </c>
    </row>
    <row r="23" spans="2:13" x14ac:dyDescent="0.2">
      <c r="B23" s="1">
        <v>20</v>
      </c>
      <c r="C23" s="2"/>
      <c r="L23" s="1" t="e">
        <f t="shared" si="0"/>
        <v>#DIV/0!</v>
      </c>
      <c r="M23" s="1">
        <f t="shared" si="1"/>
        <v>0</v>
      </c>
    </row>
    <row r="24" spans="2:13" ht="41" customHeight="1" x14ac:dyDescent="0.2">
      <c r="B24" s="3" t="s">
        <v>13</v>
      </c>
      <c r="C24" s="2">
        <f>SUM(C4:C23)</f>
        <v>1</v>
      </c>
      <c r="L24" s="4" t="s">
        <v>13</v>
      </c>
      <c r="M24" s="5">
        <f>SUM(M4:M23)</f>
        <v>1.749647640067955</v>
      </c>
    </row>
  </sheetData>
  <mergeCells count="1">
    <mergeCell ref="B2:M2"/>
  </mergeCells>
  <conditionalFormatting sqref="C24">
    <cfRule type="cellIs" dxfId="1" priority="1" operator="notEqual">
      <formula>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2ADE-6D59-814B-ADA3-0D4A5BBB82D7}">
  <dimension ref="B2:M24"/>
  <sheetViews>
    <sheetView workbookViewId="0">
      <selection activeCell="H21" sqref="H21"/>
    </sheetView>
  </sheetViews>
  <sheetFormatPr baseColWidth="10" defaultRowHeight="20" x14ac:dyDescent="0.2"/>
  <cols>
    <col min="1" max="1" width="10.83203125" style="1"/>
    <col min="2" max="2" width="20.5" style="1" customWidth="1"/>
    <col min="3" max="3" width="25" style="1" customWidth="1"/>
    <col min="4" max="11" width="10.83203125" style="1"/>
    <col min="12" max="12" width="19" style="1" customWidth="1"/>
    <col min="13" max="13" width="27.6640625" style="1" customWidth="1"/>
    <col min="14" max="16384" width="10.83203125" style="1"/>
  </cols>
  <sheetData>
    <row r="2" spans="2:13" ht="59" customHeight="1" x14ac:dyDescent="0.2">
      <c r="B2" s="10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s="6" customFormat="1" ht="89" customHeight="1" x14ac:dyDescent="0.2">
      <c r="B3" s="7" t="s">
        <v>8</v>
      </c>
      <c r="C3" s="7" t="s">
        <v>9</v>
      </c>
      <c r="D3" s="7" t="s">
        <v>0</v>
      </c>
      <c r="E3" s="7" t="s">
        <v>1</v>
      </c>
      <c r="F3" s="7" t="s">
        <v>2</v>
      </c>
      <c r="G3" s="7" t="s">
        <v>3</v>
      </c>
      <c r="H3" s="7" t="s">
        <v>4</v>
      </c>
      <c r="I3" s="7" t="s">
        <v>7</v>
      </c>
      <c r="J3" s="7" t="s">
        <v>6</v>
      </c>
      <c r="K3" s="7" t="s">
        <v>5</v>
      </c>
      <c r="L3" s="7" t="s">
        <v>15</v>
      </c>
      <c r="M3" s="7" t="s">
        <v>16</v>
      </c>
    </row>
    <row r="4" spans="2:13" x14ac:dyDescent="0.2">
      <c r="B4" s="1">
        <v>1</v>
      </c>
      <c r="C4" s="2">
        <v>0.1</v>
      </c>
      <c r="D4" s="1">
        <v>7</v>
      </c>
      <c r="E4" s="1">
        <v>5</v>
      </c>
      <c r="H4" s="1">
        <v>1</v>
      </c>
      <c r="I4" s="1">
        <v>2</v>
      </c>
      <c r="L4" s="8">
        <f>(12.01*D4)/(12.01*D4+1.01*E4+35.45*F4+14.01*G4+22.99*H4+16*I4+30.97*J4+32.06*K4)</f>
        <v>0.58337381167163971</v>
      </c>
      <c r="M4" s="8">
        <f>IF(ISBLANK(C4),0,L4*C4)</f>
        <v>5.8337381167163971E-2</v>
      </c>
    </row>
    <row r="5" spans="2:13" x14ac:dyDescent="0.2">
      <c r="B5" s="1">
        <v>2</v>
      </c>
      <c r="C5" s="2">
        <v>0.2</v>
      </c>
      <c r="D5" s="1">
        <v>2</v>
      </c>
      <c r="E5" s="1">
        <v>5</v>
      </c>
      <c r="L5" s="8">
        <f t="shared" ref="L5:L23" si="0">(12.01*D5)/(12.01*D5+1.01*E5+35.45*F5+14.01*G5+22.99*H5+16*I5+30.97*J5+32.06*K5)</f>
        <v>0.82628138974888199</v>
      </c>
      <c r="M5" s="8">
        <f>IF(ISBLANK(C5),0,L5*C5)</f>
        <v>0.1652562779497764</v>
      </c>
    </row>
    <row r="6" spans="2:13" x14ac:dyDescent="0.2">
      <c r="B6" s="1">
        <v>3</v>
      </c>
      <c r="C6" s="2">
        <v>0.7</v>
      </c>
      <c r="D6" s="1">
        <v>4</v>
      </c>
      <c r="E6" s="1">
        <v>5</v>
      </c>
      <c r="I6" s="1">
        <v>3</v>
      </c>
      <c r="L6" s="8">
        <f t="shared" si="0"/>
        <v>0.4752201009001879</v>
      </c>
      <c r="M6" s="8">
        <f>IF(ISBLANK(C6),0,L6*C6)</f>
        <v>0.33265407063013153</v>
      </c>
    </row>
    <row r="7" spans="2:13" x14ac:dyDescent="0.2">
      <c r="B7" s="1">
        <v>4</v>
      </c>
      <c r="C7" s="2"/>
      <c r="L7" s="8" t="e">
        <f t="shared" si="0"/>
        <v>#DIV/0!</v>
      </c>
      <c r="M7" s="8">
        <f t="shared" ref="M7:M23" si="1">IF(ISBLANK(C7),0,L7*C7)</f>
        <v>0</v>
      </c>
    </row>
    <row r="8" spans="2:13" x14ac:dyDescent="0.2">
      <c r="B8" s="1">
        <v>5</v>
      </c>
      <c r="C8" s="2"/>
      <c r="L8" s="8" t="e">
        <f t="shared" si="0"/>
        <v>#DIV/0!</v>
      </c>
      <c r="M8" s="8">
        <f t="shared" si="1"/>
        <v>0</v>
      </c>
    </row>
    <row r="9" spans="2:13" x14ac:dyDescent="0.2">
      <c r="B9" s="1">
        <v>6</v>
      </c>
      <c r="C9" s="2"/>
      <c r="L9" s="8" t="e">
        <f t="shared" si="0"/>
        <v>#DIV/0!</v>
      </c>
      <c r="M9" s="8">
        <f t="shared" si="1"/>
        <v>0</v>
      </c>
    </row>
    <row r="10" spans="2:13" x14ac:dyDescent="0.2">
      <c r="B10" s="1">
        <v>7</v>
      </c>
      <c r="C10" s="2"/>
      <c r="L10" s="8" t="e">
        <f t="shared" si="0"/>
        <v>#DIV/0!</v>
      </c>
      <c r="M10" s="8">
        <f t="shared" si="1"/>
        <v>0</v>
      </c>
    </row>
    <row r="11" spans="2:13" x14ac:dyDescent="0.2">
      <c r="B11" s="1">
        <v>8</v>
      </c>
      <c r="C11" s="2"/>
      <c r="L11" s="8" t="e">
        <f t="shared" si="0"/>
        <v>#DIV/0!</v>
      </c>
      <c r="M11" s="8">
        <f t="shared" si="1"/>
        <v>0</v>
      </c>
    </row>
    <row r="12" spans="2:13" x14ac:dyDescent="0.2">
      <c r="B12" s="1">
        <v>9</v>
      </c>
      <c r="C12" s="2"/>
      <c r="L12" s="8" t="e">
        <f t="shared" si="0"/>
        <v>#DIV/0!</v>
      </c>
      <c r="M12" s="8">
        <f t="shared" si="1"/>
        <v>0</v>
      </c>
    </row>
    <row r="13" spans="2:13" x14ac:dyDescent="0.2">
      <c r="B13" s="1">
        <v>10</v>
      </c>
      <c r="C13" s="2"/>
      <c r="L13" s="8" t="e">
        <f t="shared" si="0"/>
        <v>#DIV/0!</v>
      </c>
      <c r="M13" s="8">
        <f t="shared" si="1"/>
        <v>0</v>
      </c>
    </row>
    <row r="14" spans="2:13" x14ac:dyDescent="0.2">
      <c r="B14" s="1">
        <v>11</v>
      </c>
      <c r="C14" s="2"/>
      <c r="L14" s="8" t="e">
        <f t="shared" si="0"/>
        <v>#DIV/0!</v>
      </c>
      <c r="M14" s="8">
        <f t="shared" si="1"/>
        <v>0</v>
      </c>
    </row>
    <row r="15" spans="2:13" x14ac:dyDescent="0.2">
      <c r="B15" s="1">
        <v>12</v>
      </c>
      <c r="C15" s="2"/>
      <c r="L15" s="8" t="e">
        <f t="shared" si="0"/>
        <v>#DIV/0!</v>
      </c>
      <c r="M15" s="8">
        <f t="shared" si="1"/>
        <v>0</v>
      </c>
    </row>
    <row r="16" spans="2:13" x14ac:dyDescent="0.2">
      <c r="B16" s="1">
        <v>13</v>
      </c>
      <c r="C16" s="2"/>
      <c r="L16" s="8" t="e">
        <f t="shared" si="0"/>
        <v>#DIV/0!</v>
      </c>
      <c r="M16" s="8">
        <f t="shared" si="1"/>
        <v>0</v>
      </c>
    </row>
    <row r="17" spans="2:13" x14ac:dyDescent="0.2">
      <c r="B17" s="1">
        <v>14</v>
      </c>
      <c r="C17" s="2"/>
      <c r="L17" s="8" t="e">
        <f t="shared" si="0"/>
        <v>#DIV/0!</v>
      </c>
      <c r="M17" s="8">
        <f t="shared" si="1"/>
        <v>0</v>
      </c>
    </row>
    <row r="18" spans="2:13" x14ac:dyDescent="0.2">
      <c r="B18" s="1">
        <v>15</v>
      </c>
      <c r="C18" s="2"/>
      <c r="L18" s="8" t="e">
        <f t="shared" si="0"/>
        <v>#DIV/0!</v>
      </c>
      <c r="M18" s="8">
        <f t="shared" si="1"/>
        <v>0</v>
      </c>
    </row>
    <row r="19" spans="2:13" x14ac:dyDescent="0.2">
      <c r="B19" s="1">
        <v>16</v>
      </c>
      <c r="C19" s="2"/>
      <c r="L19" s="8" t="e">
        <f t="shared" si="0"/>
        <v>#DIV/0!</v>
      </c>
      <c r="M19" s="8">
        <f t="shared" si="1"/>
        <v>0</v>
      </c>
    </row>
    <row r="20" spans="2:13" x14ac:dyDescent="0.2">
      <c r="B20" s="1">
        <v>17</v>
      </c>
      <c r="C20" s="2"/>
      <c r="L20" s="8" t="e">
        <f t="shared" si="0"/>
        <v>#DIV/0!</v>
      </c>
      <c r="M20" s="8">
        <f t="shared" si="1"/>
        <v>0</v>
      </c>
    </row>
    <row r="21" spans="2:13" x14ac:dyDescent="0.2">
      <c r="B21" s="1">
        <v>18</v>
      </c>
      <c r="C21" s="2"/>
      <c r="L21" s="8" t="e">
        <f t="shared" si="0"/>
        <v>#DIV/0!</v>
      </c>
      <c r="M21" s="8">
        <f t="shared" si="1"/>
        <v>0</v>
      </c>
    </row>
    <row r="22" spans="2:13" x14ac:dyDescent="0.2">
      <c r="B22" s="1">
        <v>19</v>
      </c>
      <c r="C22" s="2"/>
      <c r="L22" s="8" t="e">
        <f t="shared" si="0"/>
        <v>#DIV/0!</v>
      </c>
      <c r="M22" s="8">
        <f t="shared" si="1"/>
        <v>0</v>
      </c>
    </row>
    <row r="23" spans="2:13" x14ac:dyDescent="0.2">
      <c r="B23" s="1">
        <v>20</v>
      </c>
      <c r="C23" s="2"/>
      <c r="L23" s="8" t="e">
        <f t="shared" si="0"/>
        <v>#DIV/0!</v>
      </c>
      <c r="M23" s="8">
        <f t="shared" si="1"/>
        <v>0</v>
      </c>
    </row>
    <row r="24" spans="2:13" ht="41" customHeight="1" x14ac:dyDescent="0.2">
      <c r="B24" s="3" t="s">
        <v>13</v>
      </c>
      <c r="C24" s="2">
        <f>SUM(C4:C23)</f>
        <v>1</v>
      </c>
      <c r="L24" s="4" t="s">
        <v>13</v>
      </c>
      <c r="M24" s="9">
        <f>SUM(M4:M23)</f>
        <v>0.55624772974707193</v>
      </c>
    </row>
  </sheetData>
  <mergeCells count="1">
    <mergeCell ref="B2:M2"/>
  </mergeCells>
  <conditionalFormatting sqref="C24">
    <cfRule type="cellIs" dxfId="0" priority="1" operator="not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ThOD calculator</vt:lpstr>
      <vt:lpstr>C%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2022-08-02T14:05:42Z</dcterms:created>
  <dcterms:modified xsi:type="dcterms:W3CDTF">2023-05-10T03:35:56Z</dcterms:modified>
</cp:coreProperties>
</file>